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v5xwpb\"/>
    </mc:Choice>
  </mc:AlternateContent>
  <xr:revisionPtr revIDLastSave="0" documentId="13_ncr:1_{D793B3E0-3AB9-46F1-B328-4463175E3B9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<sst xmlns="http://schemas.openxmlformats.org/spreadsheetml/2006/main" count="263" uniqueCount="163">
  <si>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</si>
  <si>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</si>
  <si>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</si>
  <si>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</si>
  <si>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</si>
  <si>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</si>
  <si>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</si>
  <si>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</si>
  <si>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</si>
  <si>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</si>
  <si>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</si>
  <si>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</si>
  <si>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</si>
  <si>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</si>
  <si>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</si>
  <si>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</si>
  <si>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</si>
  <si>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</si>
  <si>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</si>
  <si>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</si>
  <si>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</si>
  <si>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</si>
  <si>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</si>
  <si>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</si>
  <si>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</si>
  <si>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</si>
  <si>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</si>
  <si>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</si>
  <si>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</si>
  <si>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</si>
  <si>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</si>
  <si>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</si>
  <si>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</si>
  <si>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</si>
  <si>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</si>
  <si>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</si>
  <si>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</si>
  <si>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</si>
  <si>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</si>
  <si>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</si>
  <si>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</si>
  <si>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</si>
  <si>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</si>
  <si>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</si>
  <si>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</si>
  <si>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</si>
  <si>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</si>
  <si>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</si>
  <si>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</si>
  <si>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</si>
  <si>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</si>
  <si>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</si>
  <si>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</si>
  <si>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</si>
  <si>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</si>
  <si>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</si>
  <si>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</si>
  <si>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</si>
  <si>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</si>
  <si>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</si>
  <si>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</si>
  <si>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</si>
  <si>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</si>
  <si>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</si>
  <si>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</si>
  <si>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</si>
  <si>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</si>
  <si>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</si>
  <si>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</si>
  <si>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</si>
  <si>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</si>
  <si>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</si>
  <si>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</si>
  <si>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</si>
  <si>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</si>
  <si>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</si>
  <si>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</si>
  <si>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</si>
  <si>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</si>
  <si>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</si>
  <si>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</si>
  <si>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</si>
  <si>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</si>
  <si>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</si>
  <si>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</si>
  <si>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</si>
  <si>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</si>
  <si>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</si>
  <si>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</si>
  <si>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</si>
  <si>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</si>
  <si>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</si>
  <si>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</si>
  <si>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</si>
  <si>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</si>
  <si>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</si>
  <si>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</si>
  <si>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</si>
  <si>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</si>
  <si>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</si>
  <si>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</si>
  <si>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</si>
  <si>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</si>
  <si>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</si>
  <si>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</si>
  <si>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</si>
  <si>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</si>
  <si>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</si>
  <si>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</si>
  <si>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</si>
  <si>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</si>
  <si>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</si>
  <si>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</si>
  <si>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</si>
  <si>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KMTR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</si>
  <si>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</si>
  <si>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</si>
  <si>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</si>
  <si>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</si>
  <si>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</si>
  <si>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</si>
  <si>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</si>
  <si>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</si>
  <si>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</si>
  <si>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</si>
  <si>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</si>
  <si>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</si>
  <si>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</si>
  <si>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</si>
  <si>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2024''  składamy niniejszym ofertę na pakiet Pakiet 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</si>
  <si>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</si>
  <si>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</si>
  <si>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</si>
  <si>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</si>
  <si>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</si>
  <si>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</si>
  <si>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</si>
  <si>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</si>
  <si>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</si>
  <si>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</si>
  <si>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</si>
  <si>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</si>
  <si>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</si>
  <si>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</si>
  <si>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</si>
  <si>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</si>
  <si>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</si>
  <si>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</si>
  <si>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26</t>
  </si>
  <si>
    <t>OPR-UC</t>
  </si>
  <si>
    <t xml:space="preserve"> 52</t>
  </si>
  <si>
    <t>WYK-TAL40</t>
  </si>
  <si>
    <t xml:space="preserve"> 61</t>
  </si>
  <si>
    <t>WYK KOPC</t>
  </si>
  <si>
    <t>Opryskiwanie upraw opryskiwaczem ciągnikowym</t>
  </si>
  <si>
    <t>Zdarcie pokrywy na talerzach 40 cm x 40 cm</t>
  </si>
  <si>
    <t>Wykonanie kopczyków</t>
  </si>
  <si>
    <t>92</t>
  </si>
  <si>
    <t>PIEL-CKR</t>
  </si>
  <si>
    <t>Pielęgnowanie międzyrzędów (przejazd każdym rzędem)</t>
  </si>
  <si>
    <t>104</t>
  </si>
  <si>
    <t>POP-BRYŁ</t>
  </si>
  <si>
    <t>Sadzenie sadzonek z zakrytym systemem korzeniowym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</si>
</sst>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topLeftCell="A48" zoomScale="80" zoomScaleNormal="80" workbookViewId="0">
      <selection activeCell="E69" sqref="E6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121</v>
      </c>
      <c r="J2" s="22"/>
      <c r="K2" s="22"/>
      <c r="L2" s="22"/>
      <c r="M2" s="22"/>
      <c r="N2" s="22"/>
      <c r="O2" s="22"/>
    </row>
    <row r="3" spans="2:15" s="1" customFormat="1" ht="28.7" customHeight="1" x14ac:dyDescent="0.2">
      <c r="B3" s="45"/>
      <c r="C3" s="45"/>
      <c r="D3" s="45"/>
      <c r="E3" s="45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45"/>
      <c r="C5" s="45"/>
      <c r="D5" s="45"/>
      <c r="E5" s="45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45"/>
      <c r="C7" s="45"/>
      <c r="D7" s="45"/>
      <c r="E7" s="45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4" t="s">
        <v>122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46" t="s">
        <v>123</v>
      </c>
      <c r="H11" s="46"/>
      <c r="I11" s="46"/>
      <c r="J11" s="46"/>
      <c r="K11" s="46"/>
      <c r="L11" s="46"/>
      <c r="M11" s="46"/>
      <c r="N11" s="46"/>
    </row>
    <row r="12" spans="2:15" s="1" customFormat="1" ht="7.9" customHeight="1" x14ac:dyDescent="0.2">
      <c r="G12" s="46"/>
      <c r="H12" s="46"/>
      <c r="I12" s="46"/>
      <c r="J12" s="46"/>
      <c r="K12" s="46"/>
      <c r="L12" s="46"/>
      <c r="M12" s="46"/>
      <c r="N12" s="46"/>
    </row>
    <row r="13" spans="2:15" s="1" customFormat="1" ht="20.25" customHeight="1" x14ac:dyDescent="0.2"/>
    <row r="14" spans="2:15" s="1" customFormat="1" ht="24" customHeight="1" x14ac:dyDescent="0.2">
      <c r="E14" s="18" t="s">
        <v>124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7" t="s">
        <v>125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126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127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128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5" t="s">
        <v>129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130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7332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7" t="s">
        <v>131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2677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7" t="s">
        <v>132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2860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7" t="s">
        <v>133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1471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7" t="s">
        <v>134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3" t="s">
        <v>10</v>
      </c>
      <c r="M51" s="2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946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3" t="s">
        <v>10</v>
      </c>
      <c r="M54" s="23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33.97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38.85" customHeight="1" x14ac:dyDescent="0.2">
      <c r="B56" s="9">
        <v>7</v>
      </c>
      <c r="C56" s="10" t="s">
        <v>148</v>
      </c>
      <c r="D56" s="10" t="s">
        <v>149</v>
      </c>
      <c r="E56" s="11" t="s">
        <v>154</v>
      </c>
      <c r="F56" s="10" t="s">
        <v>18</v>
      </c>
      <c r="G56" s="12">
        <v>1</v>
      </c>
      <c r="H56" s="31">
        <v>0</v>
      </c>
      <c r="I56" s="29">
        <f>ROUND(G56* H56,2)</f>
        <v>0</v>
      </c>
      <c r="J56" s="9">
        <v>8</v>
      </c>
      <c r="K56" s="29">
        <f>ROUND(I56* J56/100,2)</f>
        <v>0</v>
      </c>
      <c r="L56" s="30">
        <f>ROUND(I56+ K56,2)</f>
        <v>0</v>
      </c>
      <c r="M56" s="25"/>
    </row>
    <row r="57" spans="2:13" s="1" customFormat="1" ht="38.85" customHeight="1" x14ac:dyDescent="0.2">
      <c r="B57" s="9">
        <v>8</v>
      </c>
      <c r="C57" s="10" t="s">
        <v>150</v>
      </c>
      <c r="D57" s="10" t="s">
        <v>151</v>
      </c>
      <c r="E57" s="11" t="s">
        <v>155</v>
      </c>
      <c r="F57" s="10" t="s">
        <v>25</v>
      </c>
      <c r="G57" s="12">
        <v>0.9</v>
      </c>
      <c r="H57" s="31">
        <v>0</v>
      </c>
      <c r="I57" s="29">
        <f>ROUND(G57* H57,2)</f>
        <v>0</v>
      </c>
      <c r="J57" s="9">
        <v>8</v>
      </c>
      <c r="K57" s="29">
        <f>ROUND(I57* J57/100,2)</f>
        <v>0</v>
      </c>
      <c r="L57" s="30">
        <f>ROUND(I57+ K57,2)</f>
        <v>0</v>
      </c>
      <c r="M57" s="25"/>
    </row>
    <row r="58" spans="2:13" s="1" customFormat="1" ht="38.85" customHeight="1" x14ac:dyDescent="0.2">
      <c r="B58" s="9">
        <v>9</v>
      </c>
      <c r="C58" s="10" t="s">
        <v>152</v>
      </c>
      <c r="D58" s="10" t="s">
        <v>153</v>
      </c>
      <c r="E58" s="11" t="s">
        <v>156</v>
      </c>
      <c r="F58" s="10" t="s">
        <v>25</v>
      </c>
      <c r="G58" s="12">
        <v>0.8</v>
      </c>
      <c r="H58" s="31">
        <v>0</v>
      </c>
      <c r="I58" s="29">
        <f>ROUND(G58* H58,2)</f>
        <v>0</v>
      </c>
      <c r="J58" s="9">
        <v>8</v>
      </c>
      <c r="K58" s="29">
        <f>ROUND(I58* J58/100,2)</f>
        <v>0</v>
      </c>
      <c r="L58" s="30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19</v>
      </c>
      <c r="D59" s="6" t="s">
        <v>20</v>
      </c>
      <c r="E59" s="7" t="s">
        <v>21</v>
      </c>
      <c r="F59" s="6" t="s">
        <v>14</v>
      </c>
      <c r="G59" s="8">
        <v>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9">
        <v>11</v>
      </c>
      <c r="C60" s="10" t="s">
        <v>157</v>
      </c>
      <c r="D60" s="10" t="s">
        <v>158</v>
      </c>
      <c r="E60" s="11" t="s">
        <v>159</v>
      </c>
      <c r="F60" s="10" t="s">
        <v>18</v>
      </c>
      <c r="G60" s="12">
        <v>1</v>
      </c>
      <c r="H60" s="31">
        <v>0</v>
      </c>
      <c r="I60" s="29">
        <f>ROUND(G60* H60,2)</f>
        <v>0</v>
      </c>
      <c r="J60" s="9">
        <v>8</v>
      </c>
      <c r="K60" s="29">
        <f>ROUND(I60* J60/100,2)</f>
        <v>0</v>
      </c>
      <c r="L60" s="30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22</v>
      </c>
      <c r="D61" s="6" t="s">
        <v>23</v>
      </c>
      <c r="E61" s="7" t="s">
        <v>24</v>
      </c>
      <c r="F61" s="6" t="s">
        <v>25</v>
      </c>
      <c r="G61" s="8">
        <v>68.34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26</v>
      </c>
      <c r="D62" s="6" t="s">
        <v>27</v>
      </c>
      <c r="E62" s="7" t="s">
        <v>28</v>
      </c>
      <c r="F62" s="6" t="s">
        <v>25</v>
      </c>
      <c r="G62" s="8">
        <v>84.96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29</v>
      </c>
      <c r="D63" s="6" t="s">
        <v>30</v>
      </c>
      <c r="E63" s="7" t="s">
        <v>31</v>
      </c>
      <c r="F63" s="6" t="s">
        <v>25</v>
      </c>
      <c r="G63" s="8">
        <v>2.5499999999999998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32</v>
      </c>
      <c r="D64" s="6" t="s">
        <v>33</v>
      </c>
      <c r="E64" s="7" t="s">
        <v>34</v>
      </c>
      <c r="F64" s="6" t="s">
        <v>25</v>
      </c>
      <c r="G64" s="8">
        <v>70.94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9">
        <v>16</v>
      </c>
      <c r="C65" s="10" t="s">
        <v>160</v>
      </c>
      <c r="D65" s="10" t="s">
        <v>161</v>
      </c>
      <c r="E65" s="11" t="s">
        <v>162</v>
      </c>
      <c r="F65" s="10" t="s">
        <v>25</v>
      </c>
      <c r="G65" s="12">
        <v>1</v>
      </c>
      <c r="H65" s="31">
        <v>0</v>
      </c>
      <c r="I65" s="29">
        <f>ROUND(G65* H65,2)</f>
        <v>0</v>
      </c>
      <c r="J65" s="9">
        <v>8</v>
      </c>
      <c r="K65" s="29">
        <f>ROUND(I65* J65/100,2)</f>
        <v>0</v>
      </c>
      <c r="L65" s="30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35</v>
      </c>
      <c r="D66" s="6" t="s">
        <v>36</v>
      </c>
      <c r="E66" s="7" t="s">
        <v>37</v>
      </c>
      <c r="F66" s="6" t="s">
        <v>25</v>
      </c>
      <c r="G66" s="8">
        <v>226.79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38</v>
      </c>
      <c r="D67" s="6" t="s">
        <v>39</v>
      </c>
      <c r="E67" s="7" t="s">
        <v>40</v>
      </c>
      <c r="F67" s="6" t="s">
        <v>18</v>
      </c>
      <c r="G67" s="8">
        <v>52.69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41</v>
      </c>
      <c r="D68" s="6" t="s">
        <v>42</v>
      </c>
      <c r="E68" s="7" t="s">
        <v>43</v>
      </c>
      <c r="F68" s="6" t="s">
        <v>18</v>
      </c>
      <c r="G68" s="8">
        <v>120.02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28.7" customHeight="1" x14ac:dyDescent="0.2">
      <c r="B69" s="5">
        <v>20</v>
      </c>
      <c r="C69" s="6" t="s">
        <v>44</v>
      </c>
      <c r="D69" s="6" t="s">
        <v>45</v>
      </c>
      <c r="E69" s="7" t="s">
        <v>46</v>
      </c>
      <c r="F69" s="6" t="s">
        <v>18</v>
      </c>
      <c r="G69" s="8">
        <v>1.84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47</v>
      </c>
      <c r="D70" s="6" t="s">
        <v>48</v>
      </c>
      <c r="E70" s="7" t="s">
        <v>49</v>
      </c>
      <c r="F70" s="6" t="s">
        <v>18</v>
      </c>
      <c r="G70" s="8">
        <v>24.79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50</v>
      </c>
      <c r="D71" s="6" t="s">
        <v>51</v>
      </c>
      <c r="E71" s="7" t="s">
        <v>52</v>
      </c>
      <c r="F71" s="6" t="s">
        <v>18</v>
      </c>
      <c r="G71" s="8">
        <v>61.4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53</v>
      </c>
      <c r="D72" s="6" t="s">
        <v>54</v>
      </c>
      <c r="E72" s="7" t="s">
        <v>55</v>
      </c>
      <c r="F72" s="6" t="s">
        <v>18</v>
      </c>
      <c r="G72" s="8">
        <v>4.83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56</v>
      </c>
      <c r="D73" s="6" t="s">
        <v>57</v>
      </c>
      <c r="E73" s="7" t="s">
        <v>58</v>
      </c>
      <c r="F73" s="6" t="s">
        <v>59</v>
      </c>
      <c r="G73" s="8">
        <v>81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60</v>
      </c>
      <c r="D74" s="6" t="s">
        <v>61</v>
      </c>
      <c r="E74" s="7" t="s">
        <v>62</v>
      </c>
      <c r="F74" s="6" t="s">
        <v>59</v>
      </c>
      <c r="G74" s="8">
        <v>14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63</v>
      </c>
      <c r="D75" s="6" t="s">
        <v>64</v>
      </c>
      <c r="E75" s="7" t="s">
        <v>65</v>
      </c>
      <c r="F75" s="6" t="s">
        <v>66</v>
      </c>
      <c r="G75" s="8">
        <v>48.15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67</v>
      </c>
      <c r="D76" s="6" t="s">
        <v>68</v>
      </c>
      <c r="E76" s="7" t="s">
        <v>69</v>
      </c>
      <c r="F76" s="6" t="s">
        <v>66</v>
      </c>
      <c r="G76" s="8">
        <v>51.67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70</v>
      </c>
      <c r="D77" s="6" t="s">
        <v>71</v>
      </c>
      <c r="E77" s="7" t="s">
        <v>72</v>
      </c>
      <c r="F77" s="6" t="s">
        <v>73</v>
      </c>
      <c r="G77" s="8">
        <v>290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74</v>
      </c>
      <c r="D78" s="6" t="s">
        <v>75</v>
      </c>
      <c r="E78" s="7" t="s">
        <v>76</v>
      </c>
      <c r="F78" s="6" t="s">
        <v>59</v>
      </c>
      <c r="G78" s="8">
        <v>232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77</v>
      </c>
      <c r="D79" s="6" t="s">
        <v>78</v>
      </c>
      <c r="E79" s="7" t="s">
        <v>79</v>
      </c>
      <c r="F79" s="6" t="s">
        <v>59</v>
      </c>
      <c r="G79" s="8">
        <v>286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80</v>
      </c>
      <c r="D80" s="6" t="s">
        <v>81</v>
      </c>
      <c r="E80" s="7" t="s">
        <v>82</v>
      </c>
      <c r="F80" s="6" t="s">
        <v>18</v>
      </c>
      <c r="G80" s="8">
        <v>2.5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4" s="1" customFormat="1" ht="19.7" customHeight="1" x14ac:dyDescent="0.2">
      <c r="B81" s="5">
        <v>32</v>
      </c>
      <c r="C81" s="6" t="s">
        <v>83</v>
      </c>
      <c r="D81" s="6" t="s">
        <v>84</v>
      </c>
      <c r="E81" s="7" t="s">
        <v>85</v>
      </c>
      <c r="F81" s="6" t="s">
        <v>18</v>
      </c>
      <c r="G81" s="8">
        <v>7.01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4" s="1" customFormat="1" ht="28.7" customHeight="1" x14ac:dyDescent="0.2">
      <c r="B82" s="5">
        <v>33</v>
      </c>
      <c r="C82" s="6" t="s">
        <v>86</v>
      </c>
      <c r="D82" s="6" t="s">
        <v>87</v>
      </c>
      <c r="E82" s="7" t="s">
        <v>88</v>
      </c>
      <c r="F82" s="6" t="s">
        <v>73</v>
      </c>
      <c r="G82" s="8">
        <v>30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4" s="1" customFormat="1" ht="28.7" customHeight="1" x14ac:dyDescent="0.2">
      <c r="B83" s="5">
        <v>34</v>
      </c>
      <c r="C83" s="6" t="s">
        <v>89</v>
      </c>
      <c r="D83" s="6" t="s">
        <v>90</v>
      </c>
      <c r="E83" s="7" t="s">
        <v>91</v>
      </c>
      <c r="F83" s="6" t="s">
        <v>92</v>
      </c>
      <c r="G83" s="8">
        <v>600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4" s="1" customFormat="1" ht="19.7" customHeight="1" x14ac:dyDescent="0.2">
      <c r="B84" s="5">
        <v>35</v>
      </c>
      <c r="C84" s="6" t="s">
        <v>93</v>
      </c>
      <c r="D84" s="6" t="s">
        <v>94</v>
      </c>
      <c r="E84" s="7" t="s">
        <v>95</v>
      </c>
      <c r="F84" s="6" t="s">
        <v>73</v>
      </c>
      <c r="G84" s="8">
        <v>736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4" s="1" customFormat="1" ht="19.7" customHeight="1" x14ac:dyDescent="0.2">
      <c r="B85" s="5">
        <v>36</v>
      </c>
      <c r="C85" s="6" t="s">
        <v>96</v>
      </c>
      <c r="D85" s="6" t="s">
        <v>97</v>
      </c>
      <c r="E85" s="7" t="s">
        <v>98</v>
      </c>
      <c r="F85" s="6" t="s">
        <v>73</v>
      </c>
      <c r="G85" s="8">
        <v>178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4" s="1" customFormat="1" ht="19.7" customHeight="1" x14ac:dyDescent="0.2">
      <c r="B86" s="5">
        <v>37</v>
      </c>
      <c r="C86" s="6" t="s">
        <v>99</v>
      </c>
      <c r="D86" s="6" t="s">
        <v>100</v>
      </c>
      <c r="E86" s="7" t="s">
        <v>101</v>
      </c>
      <c r="F86" s="6" t="s">
        <v>73</v>
      </c>
      <c r="G86" s="8">
        <v>338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4" s="1" customFormat="1" ht="19.7" customHeight="1" x14ac:dyDescent="0.2">
      <c r="B87" s="5">
        <v>38</v>
      </c>
      <c r="C87" s="6" t="s">
        <v>102</v>
      </c>
      <c r="D87" s="6" t="s">
        <v>103</v>
      </c>
      <c r="E87" s="7" t="s">
        <v>104</v>
      </c>
      <c r="F87" s="6" t="s">
        <v>73</v>
      </c>
      <c r="G87" s="8">
        <v>9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4" s="1" customFormat="1" ht="19.7" customHeight="1" x14ac:dyDescent="0.2">
      <c r="B88" s="5">
        <v>39</v>
      </c>
      <c r="C88" s="6" t="s">
        <v>105</v>
      </c>
      <c r="D88" s="6" t="s">
        <v>106</v>
      </c>
      <c r="E88" s="7" t="s">
        <v>107</v>
      </c>
      <c r="F88" s="6" t="s">
        <v>73</v>
      </c>
      <c r="G88" s="8">
        <v>118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4" s="1" customFormat="1" ht="19.7" customHeight="1" x14ac:dyDescent="0.2">
      <c r="B89" s="5">
        <v>40</v>
      </c>
      <c r="C89" s="6" t="s">
        <v>108</v>
      </c>
      <c r="D89" s="6" t="s">
        <v>109</v>
      </c>
      <c r="E89" s="7" t="s">
        <v>110</v>
      </c>
      <c r="F89" s="6" t="s">
        <v>73</v>
      </c>
      <c r="G89" s="8">
        <v>409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4" s="1" customFormat="1" ht="19.7" customHeight="1" x14ac:dyDescent="0.2">
      <c r="B90" s="5">
        <v>41</v>
      </c>
      <c r="C90" s="6" t="s">
        <v>111</v>
      </c>
      <c r="D90" s="6" t="s">
        <v>112</v>
      </c>
      <c r="E90" s="7" t="s">
        <v>113</v>
      </c>
      <c r="F90" s="6" t="s">
        <v>114</v>
      </c>
      <c r="G90" s="8">
        <v>5700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4"/>
    </row>
    <row r="91" spans="2:14" s="1" customFormat="1" ht="55.9" customHeight="1" x14ac:dyDescent="0.2"/>
    <row r="92" spans="2:14" s="1" customFormat="1" ht="21.4" customHeight="1" x14ac:dyDescent="0.2">
      <c r="B92" s="20" t="s">
        <v>115</v>
      </c>
      <c r="C92" s="20"/>
      <c r="D92" s="20"/>
      <c r="E92" s="20"/>
      <c r="F92" s="32">
        <f>ROUND(I32+I37+I42+I47+I52+I55+I56+I57+I58+I59+I60+I61+I62+I63+I64+I65+I66+I67+I68+I69+I70+I71+I72+I73+I74+I75+I76+I77+I78+I79+I80+I81+I82+I83+I84+I85+I86+I87+I88+I89+I90,2)</f>
        <v>0</v>
      </c>
      <c r="G92" s="33"/>
      <c r="H92" s="33"/>
      <c r="I92" s="33"/>
      <c r="J92" s="33"/>
      <c r="K92" s="33"/>
      <c r="L92" s="33"/>
      <c r="M92" s="34"/>
    </row>
    <row r="93" spans="2:14" s="1" customFormat="1" ht="21.4" customHeight="1" x14ac:dyDescent="0.2">
      <c r="B93" s="20" t="s">
        <v>116</v>
      </c>
      <c r="C93" s="20"/>
      <c r="D93" s="20"/>
      <c r="E93" s="20"/>
      <c r="F93" s="35">
        <f>ROUND(L32+L37+L42+L47+L52+L55+L56+L57+L58+L59+L60+L61+L62+L63+L64+L65+L66+L67+L68+L69+L70+L71+L72+L73+L74+L75+L76+L77+L78+L79+L80+L81+L82+L83+L84+L85+L86+L87+L88+L89+L90,2)</f>
        <v>0</v>
      </c>
      <c r="G93" s="36"/>
      <c r="H93" s="36"/>
      <c r="I93" s="36"/>
      <c r="J93" s="36"/>
      <c r="K93" s="36"/>
      <c r="L93" s="36"/>
      <c r="M93" s="37"/>
    </row>
    <row r="94" spans="2:14" s="1" customFormat="1" ht="11.1" customHeight="1" x14ac:dyDescent="0.2"/>
    <row r="95" spans="2:14" s="1" customFormat="1" ht="80.099999999999994" customHeight="1" x14ac:dyDescent="0.2">
      <c r="B95" s="39" t="s">
        <v>135</v>
      </c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</row>
    <row r="96" spans="2:14" s="1" customFormat="1" ht="2.65" customHeight="1" x14ac:dyDescent="0.2"/>
    <row r="97" spans="2:14" s="1" customFormat="1" ht="110.1" customHeight="1" x14ac:dyDescent="0.2">
      <c r="B97" s="39" t="s">
        <v>136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</row>
    <row r="98" spans="2:14" s="1" customFormat="1" ht="5.25" customHeight="1" x14ac:dyDescent="0.2"/>
    <row r="99" spans="2:14" s="1" customFormat="1" ht="110.1" customHeight="1" x14ac:dyDescent="0.2">
      <c r="B99" s="13" t="s">
        <v>137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5.25" customHeight="1" x14ac:dyDescent="0.2"/>
    <row r="101" spans="2:14" s="1" customFormat="1" ht="37.9" customHeight="1" x14ac:dyDescent="0.2">
      <c r="B101" s="40" t="s">
        <v>117</v>
      </c>
      <c r="C101" s="40"/>
      <c r="D101" s="40"/>
      <c r="E101" s="40"/>
      <c r="F101" s="42" t="s">
        <v>118</v>
      </c>
      <c r="G101" s="42"/>
      <c r="H101" s="42"/>
      <c r="I101" s="42"/>
      <c r="J101" s="42"/>
      <c r="K101" s="42"/>
      <c r="L101" s="42"/>
    </row>
    <row r="102" spans="2:14" s="1" customFormat="1" ht="28.7" customHeight="1" x14ac:dyDescent="0.2"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</row>
    <row r="103" spans="2:14" s="1" customFormat="1" ht="28.7" customHeight="1" x14ac:dyDescent="0.2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</row>
    <row r="104" spans="2:14" s="1" customFormat="1" ht="28.7" customHeight="1" x14ac:dyDescent="0.2"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</row>
    <row r="105" spans="2:14" s="1" customFormat="1" ht="28.7" customHeight="1" x14ac:dyDescent="0.2"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</row>
    <row r="106" spans="2:14" s="1" customFormat="1" ht="2.65" customHeight="1" x14ac:dyDescent="0.2"/>
    <row r="107" spans="2:14" s="1" customFormat="1" ht="203.1" customHeight="1" x14ac:dyDescent="0.2">
      <c r="B107" s="39" t="s">
        <v>138</v>
      </c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</row>
    <row r="108" spans="2:14" s="1" customFormat="1" ht="2.65" customHeight="1" x14ac:dyDescent="0.2"/>
    <row r="109" spans="2:14" s="1" customFormat="1" ht="36.950000000000003" customHeight="1" x14ac:dyDescent="0.2">
      <c r="B109" s="43" t="s">
        <v>139</v>
      </c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</row>
    <row r="110" spans="2:14" s="1" customFormat="1" ht="2.65" customHeight="1" x14ac:dyDescent="0.2"/>
    <row r="111" spans="2:14" s="1" customFormat="1" ht="37.9" customHeight="1" x14ac:dyDescent="0.2">
      <c r="B111" s="40" t="s">
        <v>119</v>
      </c>
      <c r="C111" s="40"/>
      <c r="D111" s="40"/>
      <c r="E111" s="40"/>
      <c r="F111" s="44" t="s">
        <v>120</v>
      </c>
      <c r="G111" s="44"/>
      <c r="H111" s="44"/>
      <c r="I111" s="44"/>
      <c r="J111" s="44"/>
      <c r="K111" s="44"/>
      <c r="L111" s="44"/>
    </row>
    <row r="112" spans="2:14" s="1" customFormat="1" ht="28.7" customHeight="1" x14ac:dyDescent="0.2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</row>
    <row r="113" spans="2:14" s="1" customFormat="1" ht="28.7" customHeight="1" x14ac:dyDescent="0.2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</row>
    <row r="114" spans="2:14" s="1" customFormat="1" ht="28.7" customHeight="1" x14ac:dyDescent="0.2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</row>
    <row r="115" spans="2:14" s="1" customFormat="1" ht="28.7" customHeight="1" x14ac:dyDescent="0.2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</row>
    <row r="116" spans="2:14" s="1" customFormat="1" ht="2.65" customHeight="1" x14ac:dyDescent="0.2"/>
    <row r="117" spans="2:14" s="1" customFormat="1" ht="159.94999999999999" customHeight="1" x14ac:dyDescent="0.2">
      <c r="B117" s="39" t="s">
        <v>140</v>
      </c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</row>
    <row r="118" spans="2:14" s="1" customFormat="1" ht="2.65" customHeight="1" x14ac:dyDescent="0.2"/>
    <row r="119" spans="2:14" s="1" customFormat="1" ht="54.95" customHeight="1" x14ac:dyDescent="0.2">
      <c r="B119" s="39" t="s">
        <v>141</v>
      </c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</row>
    <row r="120" spans="2:14" s="1" customFormat="1" ht="2.65" customHeight="1" x14ac:dyDescent="0.2"/>
    <row r="121" spans="2:14" s="1" customFormat="1" ht="60" customHeight="1" x14ac:dyDescent="0.2">
      <c r="B121" s="13" t="s">
        <v>142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"/>
    <row r="123" spans="2:14" s="1" customFormat="1" ht="48" customHeight="1" x14ac:dyDescent="0.2">
      <c r="B123" s="13" t="s">
        <v>143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2.65" customHeight="1" x14ac:dyDescent="0.2"/>
    <row r="125" spans="2:14" s="1" customFormat="1" ht="125.1" customHeight="1" x14ac:dyDescent="0.2">
      <c r="B125" s="39" t="s">
        <v>144</v>
      </c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</row>
    <row r="126" spans="2:14" s="1" customFormat="1" ht="2.65" customHeight="1" x14ac:dyDescent="0.2"/>
    <row r="127" spans="2:14" s="1" customFormat="1" ht="84.95" customHeight="1" x14ac:dyDescent="0.2">
      <c r="B127" s="39" t="s">
        <v>145</v>
      </c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</row>
    <row r="128" spans="2:14" s="1" customFormat="1" ht="86.85" customHeight="1" x14ac:dyDescent="0.2"/>
    <row r="129" spans="2:10" s="1" customFormat="1" ht="17.649999999999999" customHeight="1" x14ac:dyDescent="0.2">
      <c r="I129" s="21" t="s">
        <v>146</v>
      </c>
      <c r="J129" s="21"/>
    </row>
    <row r="130" spans="2:10" s="1" customFormat="1" ht="145.15" customHeight="1" x14ac:dyDescent="0.2"/>
    <row r="131" spans="2:10" s="1" customFormat="1" ht="81.599999999999994" customHeight="1" x14ac:dyDescent="0.2">
      <c r="B131" s="19" t="s">
        <v>147</v>
      </c>
      <c r="C131" s="19"/>
      <c r="D131" s="19"/>
      <c r="E131" s="19"/>
      <c r="F131" s="19"/>
      <c r="G131" s="19"/>
      <c r="H131" s="19"/>
      <c r="I131" s="19"/>
      <c r="J131" s="19"/>
    </row>
    <row r="132" spans="2:10" s="1" customFormat="1" ht="28.7" customHeight="1" x14ac:dyDescent="0.2"/>
  </sheetData>
  <mergeCells count="105">
    <mergeCell ref="B16:I16"/>
    <mergeCell ref="B18:I18"/>
    <mergeCell ref="B20:I20"/>
    <mergeCell ref="B22:I22"/>
    <mergeCell ref="B3:E3"/>
    <mergeCell ref="B5:E5"/>
    <mergeCell ref="B7:E7"/>
    <mergeCell ref="L56:M56"/>
    <mergeCell ref="L57:M57"/>
    <mergeCell ref="L58:M58"/>
    <mergeCell ref="L60:M60"/>
    <mergeCell ref="L65:M65"/>
    <mergeCell ref="L83:M83"/>
    <mergeCell ref="L84:M84"/>
    <mergeCell ref="L85:M85"/>
    <mergeCell ref="L86:M86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72:M72"/>
    <mergeCell ref="L62:M62"/>
    <mergeCell ref="L63:M63"/>
    <mergeCell ref="L64:M64"/>
    <mergeCell ref="L66:M66"/>
    <mergeCell ref="L67:M67"/>
    <mergeCell ref="L88:M88"/>
    <mergeCell ref="L89:M89"/>
    <mergeCell ref="L90:M90"/>
    <mergeCell ref="L87:M87"/>
    <mergeCell ref="I129:J12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9:M59"/>
    <mergeCell ref="L61:M61"/>
    <mergeCell ref="B121:N121"/>
    <mergeCell ref="B123:N123"/>
    <mergeCell ref="B125:N125"/>
    <mergeCell ref="B127:N127"/>
    <mergeCell ref="B112:E112"/>
    <mergeCell ref="B113:E113"/>
    <mergeCell ref="B114:E114"/>
    <mergeCell ref="B115:E115"/>
    <mergeCell ref="B4:D4"/>
    <mergeCell ref="B44:K44"/>
    <mergeCell ref="B49:K49"/>
    <mergeCell ref="B6:D6"/>
    <mergeCell ref="B8:D8"/>
    <mergeCell ref="E14:G14"/>
    <mergeCell ref="G11:N12"/>
    <mergeCell ref="B131:J131"/>
    <mergeCell ref="B24:L24"/>
    <mergeCell ref="B26:L26"/>
    <mergeCell ref="B29:K29"/>
    <mergeCell ref="B34:K34"/>
    <mergeCell ref="B39:K39"/>
    <mergeCell ref="B92:E92"/>
    <mergeCell ref="B93:E93"/>
    <mergeCell ref="B95:N95"/>
    <mergeCell ref="B97:N97"/>
    <mergeCell ref="B99:N99"/>
    <mergeCell ref="B101:E101"/>
    <mergeCell ref="B119:N119"/>
    <mergeCell ref="B117:N117"/>
    <mergeCell ref="F112:L112"/>
    <mergeCell ref="F113:L113"/>
    <mergeCell ref="F114:L114"/>
    <mergeCell ref="F115:L115"/>
    <mergeCell ref="B10:D11"/>
    <mergeCell ref="B105:E105"/>
    <mergeCell ref="B107:N107"/>
    <mergeCell ref="B109:N109"/>
    <mergeCell ref="B111:E111"/>
    <mergeCell ref="B102:E102"/>
    <mergeCell ref="B103:E103"/>
    <mergeCell ref="B104:E104"/>
    <mergeCell ref="F105:L105"/>
    <mergeCell ref="F111:L111"/>
    <mergeCell ref="F92:M92"/>
    <mergeCell ref="F93:M93"/>
    <mergeCell ref="F101:L101"/>
    <mergeCell ref="F102:L102"/>
    <mergeCell ref="F103:L103"/>
    <mergeCell ref="F104:L104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2023-10-12T10:41:02Z</dcterms:created>
  <dcterms:modified xsi:type="dcterms:W3CDTF">2023-10-12T11:13:10Z</dcterms:modified>
</cp:coreProperties>
</file>